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3解答例\ドリル\"/>
    </mc:Choice>
  </mc:AlternateContent>
  <xr:revisionPtr revIDLastSave="0" documentId="13_ncr:1_{9B678F89-9B27-462C-A623-3C6EA2FC81A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問題5" sheetId="11" r:id="rId1"/>
    <sheet name="問題6" sheetId="12" r:id="rId2"/>
    <sheet name="問題7" sheetId="13" r:id="rId3"/>
  </sheets>
  <definedNames>
    <definedName name="_Toc80346443" localSheetId="0">問題5!$B$14</definedName>
  </definedNames>
  <calcPr calcId="191029"/>
</workbook>
</file>

<file path=xl/calcChain.xml><?xml version="1.0" encoding="utf-8"?>
<calcChain xmlns="http://schemas.openxmlformats.org/spreadsheetml/2006/main">
  <c r="D2" i="13" l="1"/>
  <c r="E5" i="13" s="1"/>
  <c r="E5" i="12"/>
  <c r="E6" i="12"/>
  <c r="E7" i="12"/>
  <c r="E4" i="12"/>
  <c r="F5" i="11"/>
  <c r="F6" i="11"/>
  <c r="F7" i="11"/>
  <c r="F4" i="11"/>
  <c r="E5" i="11"/>
  <c r="E6" i="11"/>
  <c r="E7" i="11"/>
  <c r="E4" i="11"/>
  <c r="D5" i="11"/>
  <c r="D6" i="11"/>
  <c r="D7" i="11"/>
  <c r="D4" i="11"/>
  <c r="F17" i="13" l="1"/>
  <c r="F13" i="13"/>
  <c r="F9" i="13"/>
  <c r="F16" i="13"/>
  <c r="F12" i="13"/>
  <c r="F8" i="13"/>
  <c r="F7" i="13"/>
  <c r="F15" i="13"/>
  <c r="F11" i="13"/>
  <c r="F18" i="13"/>
  <c r="F14" i="13"/>
  <c r="F10" i="13"/>
  <c r="F6" i="13"/>
  <c r="F5" i="13"/>
  <c r="E17" i="13"/>
  <c r="E13" i="13"/>
  <c r="E9" i="13"/>
  <c r="E16" i="13"/>
  <c r="E12" i="13"/>
  <c r="E8" i="13"/>
  <c r="E7" i="13"/>
  <c r="E15" i="13"/>
  <c r="E11" i="13"/>
  <c r="E18" i="13"/>
  <c r="E14" i="13"/>
  <c r="E10" i="13"/>
  <c r="E6" i="13"/>
</calcChain>
</file>

<file path=xl/sharedStrings.xml><?xml version="1.0" encoding="utf-8"?>
<sst xmlns="http://schemas.openxmlformats.org/spreadsheetml/2006/main" count="34" uniqueCount="34">
  <si>
    <t>請求日</t>
    <rPh sb="0" eb="2">
      <t>セイキュウ</t>
    </rPh>
    <rPh sb="2" eb="3">
      <t>ビ</t>
    </rPh>
    <phoneticPr fontId="4"/>
  </si>
  <si>
    <t>金額</t>
    <rPh sb="0" eb="2">
      <t>キンガク</t>
    </rPh>
    <phoneticPr fontId="4"/>
  </si>
  <si>
    <t>当月締日（月末）</t>
    <rPh sb="0" eb="2">
      <t>トウゲツ</t>
    </rPh>
    <rPh sb="2" eb="4">
      <t>シメビ</t>
    </rPh>
    <rPh sb="5" eb="7">
      <t>ゲツマツ</t>
    </rPh>
    <phoneticPr fontId="4"/>
  </si>
  <si>
    <t>翌月締日（月末）</t>
    <rPh sb="0" eb="2">
      <t>ヨクゲツ</t>
    </rPh>
    <rPh sb="2" eb="4">
      <t>シメビ</t>
    </rPh>
    <rPh sb="5" eb="7">
      <t>ゲツマツ</t>
    </rPh>
    <phoneticPr fontId="4"/>
  </si>
  <si>
    <t>翌月10日支払</t>
    <rPh sb="0" eb="2">
      <t>ヨクゲツ</t>
    </rPh>
    <rPh sb="4" eb="5">
      <t>ニチ</t>
    </rPh>
    <rPh sb="5" eb="7">
      <t>シハライ</t>
    </rPh>
    <phoneticPr fontId="4"/>
  </si>
  <si>
    <t>貸出契約</t>
    <phoneticPr fontId="4"/>
  </si>
  <si>
    <t>貸出品</t>
    <rPh sb="0" eb="2">
      <t>カシダシ</t>
    </rPh>
    <rPh sb="2" eb="3">
      <t>ヒン</t>
    </rPh>
    <phoneticPr fontId="4"/>
  </si>
  <si>
    <t>貸出
開始日</t>
    <rPh sb="0" eb="2">
      <t>カシダシ</t>
    </rPh>
    <rPh sb="3" eb="6">
      <t>カイシビ</t>
    </rPh>
    <phoneticPr fontId="4"/>
  </si>
  <si>
    <t>契約期間
（月）</t>
    <rPh sb="0" eb="2">
      <t>ケイヤク</t>
    </rPh>
    <rPh sb="2" eb="4">
      <t>キカン</t>
    </rPh>
    <rPh sb="6" eb="7">
      <t>ツキ</t>
    </rPh>
    <phoneticPr fontId="4"/>
  </si>
  <si>
    <t>貸出
終了日</t>
    <rPh sb="0" eb="2">
      <t>カシダシ</t>
    </rPh>
    <rPh sb="3" eb="6">
      <t>シュウリョウビ</t>
    </rPh>
    <phoneticPr fontId="4"/>
  </si>
  <si>
    <t>ノートパソコン</t>
    <phoneticPr fontId="4"/>
  </si>
  <si>
    <t>マイクスタンド</t>
    <phoneticPr fontId="4"/>
  </si>
  <si>
    <t>プリンター</t>
    <phoneticPr fontId="4"/>
  </si>
  <si>
    <t>プロジェクター</t>
    <phoneticPr fontId="4"/>
  </si>
  <si>
    <t>現在</t>
    <rPh sb="0" eb="2">
      <t>ゲンザイ</t>
    </rPh>
    <phoneticPr fontId="7"/>
  </si>
  <si>
    <t>リスト番号</t>
    <rPh sb="3" eb="5">
      <t>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</si>
  <si>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</si>
  <si>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</si>
  <si>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</si>
  <si>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月齢</t>
    <rPh sb="0" eb="2">
      <t>ゲツレイ</t>
    </rPh>
    <phoneticPr fontId="7"/>
  </si>
  <si>
    <t>星野　美奈</t>
    <rPh sb="0" eb="2">
      <t>ホシノ</t>
    </rPh>
    <rPh sb="3" eb="5">
      <t>ミナ</t>
    </rPh>
    <phoneticPr fontId="2"/>
  </si>
  <si>
    <t>森山　沙織</t>
    <rPh sb="0" eb="2">
      <t>モリヤマ</t>
    </rPh>
    <rPh sb="3" eb="5">
      <t>サオリ</t>
    </rPh>
    <phoneticPr fontId="2"/>
  </si>
  <si>
    <t>西岡　正幸</t>
    <rPh sb="0" eb="2">
      <t>ニシオカ</t>
    </rPh>
    <rPh sb="3" eb="5">
      <t>マサユキ</t>
    </rPh>
    <phoneticPr fontId="7"/>
  </si>
  <si>
    <t>堀田  真由美</t>
    <rPh sb="0" eb="1">
      <t>ホリ</t>
    </rPh>
    <rPh sb="1" eb="2">
      <t>タ</t>
    </rPh>
    <rPh sb="4" eb="7">
      <t>マユミ</t>
    </rPh>
    <phoneticPr fontId="7"/>
  </si>
  <si>
    <t>松元　芳樹</t>
    <rPh sb="0" eb="2">
      <t>マツモト</t>
    </rPh>
    <rPh sb="3" eb="5">
      <t>ヨシキ</t>
    </rPh>
    <phoneticPr fontId="2"/>
  </si>
  <si>
    <t>小杉　義文</t>
    <rPh sb="0" eb="2">
      <t>コスギ</t>
    </rPh>
    <rPh sb="3" eb="5">
      <t>ヨシフミ</t>
    </rPh>
    <phoneticPr fontId="2"/>
  </si>
  <si>
    <t>伊藤　みずき</t>
    <rPh sb="0" eb="2">
      <t>イトウ</t>
    </rPh>
    <phoneticPr fontId="2"/>
  </si>
  <si>
    <t>安田　健太郎</t>
    <rPh sb="0" eb="2">
      <t>ヤスダ</t>
    </rPh>
    <rPh sb="3" eb="6">
      <t>ケンタロウ</t>
    </rPh>
    <phoneticPr fontId="2"/>
  </si>
  <si>
    <t>白木　あい</t>
    <rPh sb="0" eb="2">
      <t>シラキ</t>
    </rPh>
    <phoneticPr fontId="2"/>
  </si>
  <si>
    <t>高田　裕二</t>
    <rPh sb="0" eb="2">
      <t>タカダ</t>
    </rPh>
    <rPh sb="3" eb="5">
      <t>ユウジ</t>
    </rPh>
    <phoneticPr fontId="2"/>
  </si>
  <si>
    <t>細見　美希</t>
    <rPh sb="0" eb="2">
      <t>ホソミ</t>
    </rPh>
    <rPh sb="3" eb="5">
      <t>ミキ</t>
    </rPh>
    <phoneticPr fontId="7"/>
  </si>
  <si>
    <t>紺野　達樹</t>
    <rPh sb="0" eb="2">
      <t>コンノ</t>
    </rPh>
    <rPh sb="3" eb="5">
      <t>タツキ</t>
    </rPh>
    <phoneticPr fontId="2"/>
  </si>
  <si>
    <t>高橋　真冬</t>
    <rPh sb="0" eb="2">
      <t>タカハシ</t>
    </rPh>
    <rPh sb="3" eb="5">
      <t>マフユ</t>
    </rPh>
    <phoneticPr fontId="2"/>
  </si>
  <si>
    <t>辻本　祥平</t>
    <rPh sb="0" eb="2">
      <t>ツジモト</t>
    </rPh>
    <rPh sb="3" eb="5">
      <t>ショウヘイ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</si>
</sst>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AEEF3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14" fontId="1" fillId="0" borderId="4" xfId="1" applyNumberFormat="1" applyBorder="1">
      <alignment vertical="center"/>
    </xf>
    <xf numFmtId="38" fontId="0" fillId="0" borderId="4" xfId="2" applyFont="1" applyBorder="1">
      <alignment vertical="center"/>
    </xf>
    <xf numFmtId="0" fontId="1" fillId="0" borderId="4" xfId="1" applyBorder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3" fillId="0" borderId="0" xfId="1" applyFont="1">
      <alignment vertical="center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14" fontId="3" fillId="0" borderId="7" xfId="1" applyNumberFormat="1" applyFont="1" applyBorder="1">
      <alignment vertical="center"/>
    </xf>
    <xf numFmtId="0" fontId="3" fillId="0" borderId="8" xfId="1" applyFont="1" applyBorder="1">
      <alignment vertical="center"/>
    </xf>
    <xf numFmtId="0" fontId="3" fillId="0" borderId="9" xfId="1" applyFont="1" applyBorder="1">
      <alignment vertical="center"/>
    </xf>
    <xf numFmtId="0" fontId="3" fillId="0" borderId="4" xfId="1" applyFont="1" applyBorder="1">
      <alignment vertical="center"/>
    </xf>
    <xf numFmtId="14" fontId="3" fillId="0" borderId="4" xfId="1" applyNumberFormat="1" applyFont="1" applyBorder="1">
      <alignment vertical="center"/>
    </xf>
    <xf numFmtId="0" fontId="3" fillId="0" borderId="10" xfId="1" applyFont="1" applyBorder="1">
      <alignment vertical="center"/>
    </xf>
    <xf numFmtId="0" fontId="3" fillId="0" borderId="11" xfId="1" applyFont="1" applyBorder="1">
      <alignment vertical="center"/>
    </xf>
    <xf numFmtId="0" fontId="3" fillId="0" borderId="12" xfId="1" applyFont="1" applyBorder="1">
      <alignment vertical="center"/>
    </xf>
    <xf numFmtId="14" fontId="3" fillId="0" borderId="12" xfId="1" applyNumberFormat="1" applyFont="1" applyBorder="1">
      <alignment vertical="center"/>
    </xf>
    <xf numFmtId="0" fontId="3" fillId="0" borderId="13" xfId="1" applyFont="1" applyBorder="1">
      <alignment vertical="center"/>
    </xf>
    <xf numFmtId="0" fontId="3" fillId="2" borderId="4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14" fontId="1" fillId="0" borderId="3" xfId="1" applyNumberFormat="1" applyBorder="1">
      <alignment vertical="center"/>
    </xf>
  </cellXfs>
  <cellStyles count="3">
    <cellStyle name="桁区切り 2" xfId="2" xr:uid="{1B326FA9-878C-409C-924A-DE71FC1A05A0}"/>
    <cellStyle name="標準" xfId="0" builtinId="0"/>
    <cellStyle name="標準 2" xfId="1" xr:uid="{588037B0-E0FF-4CFA-8B7E-C9635470F028}"/>
  </cellStyles>
  <dxfs count="0"/>
  <tableStyles count="0" defaultTableStyle="TableStyleMedium2" defaultPivotStyle="PivotStyleLight16"/>
  <colors>
    <mruColors>
      <color rgb="FFDAEEF3"/>
      <color rgb="FFFF53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739F3-1925-4705-A5E5-8716514DDE43}">
  <dimension ref="B3:F7"/>
  <sheetViews>
    <sheetView zoomScale="145" zoomScaleNormal="145" workbookViewId="0">
      <selection activeCell="F7" sqref="F7"/>
    </sheetView>
  </sheetViews>
  <sheetFormatPr defaultRowHeight="13.5" x14ac:dyDescent="0.15"/>
  <cols>
    <col min="1" max="1" width="4" style="1" customWidth="1"/>
    <col min="2" max="2" width="11" style="1" customWidth="1"/>
    <col min="3" max="3" width="7" style="1" bestFit="1" customWidth="1"/>
    <col min="4" max="6" width="15.75" style="1" customWidth="1"/>
    <col min="7" max="16384" width="9" style="1"/>
  </cols>
  <sheetData>
    <row r="3" spans="2:6" x14ac:dyDescent="0.15">
      <c r="B3" s="20" t="s">
        <v>0</v>
      </c>
      <c r="C3" s="20" t="s">
        <v>1</v>
      </c>
      <c r="D3" s="20" t="s">
        <v>2</v>
      </c>
      <c r="E3" s="20" t="s">
        <v>3</v>
      </c>
      <c r="F3" s="20" t="s">
        <v>4</v>
      </c>
    </row>
    <row r="4" spans="2:6" x14ac:dyDescent="0.15">
      <c r="B4" s="2">
        <v>44948</v>
      </c>
      <c r="C4" s="3">
        <v>31600</v>
      </c>
      <c r="D4" s="2">
        <f>EOMONTH(B4,0)</f>
        <v>44957</v>
      </c>
      <c r="E4" s="2">
        <f>EOMONTH(B4,1)</f>
        <v>44985</v>
      </c>
      <c r="F4" s="2">
        <f>EOMONTH(B4,0)+10</f>
        <v>44967</v>
      </c>
    </row>
    <row r="5" spans="2:6" x14ac:dyDescent="0.15">
      <c r="B5" s="2">
        <v>44967</v>
      </c>
      <c r="C5" s="3">
        <v>9200</v>
      </c>
      <c r="D5" s="2">
        <f t="shared" ref="D5:D7" si="0">EOMONTH(B5,0)</f>
        <v>44985</v>
      </c>
      <c r="E5" s="2">
        <f t="shared" ref="E5:E7" si="1">EOMONTH(B5,1)</f>
        <v>45016</v>
      </c>
      <c r="F5" s="2">
        <f t="shared" ref="F5:F7" si="2">EOMONTH(B5,0)+10</f>
        <v>44995</v>
      </c>
    </row>
    <row r="6" spans="2:6" x14ac:dyDescent="0.15">
      <c r="B6" s="2">
        <v>45001</v>
      </c>
      <c r="C6" s="3">
        <v>33400</v>
      </c>
      <c r="D6" s="2">
        <f t="shared" si="0"/>
        <v>45016</v>
      </c>
      <c r="E6" s="2">
        <f t="shared" si="1"/>
        <v>45046</v>
      </c>
      <c r="F6" s="2">
        <f t="shared" si="2"/>
        <v>45026</v>
      </c>
    </row>
    <row r="7" spans="2:6" x14ac:dyDescent="0.15">
      <c r="B7" s="2">
        <v>45069</v>
      </c>
      <c r="C7" s="3">
        <v>10500</v>
      </c>
      <c r="D7" s="2">
        <f t="shared" si="0"/>
        <v>45077</v>
      </c>
      <c r="E7" s="2">
        <f t="shared" si="1"/>
        <v>45107</v>
      </c>
      <c r="F7" s="2">
        <f t="shared" si="2"/>
        <v>45087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A1DA1-8247-429B-83FD-99FDEB4911CF}">
  <dimension ref="B2:E7"/>
  <sheetViews>
    <sheetView zoomScale="145" zoomScaleNormal="145" workbookViewId="0">
      <selection activeCell="B4" sqref="B4"/>
    </sheetView>
  </sheetViews>
  <sheetFormatPr defaultRowHeight="13.5" x14ac:dyDescent="0.15"/>
  <cols>
    <col min="1" max="1" width="9" style="1"/>
    <col min="2" max="2" width="17.75" style="1" customWidth="1"/>
    <col min="3" max="5" width="11.75" style="1" customWidth="1"/>
    <col min="6" max="16384" width="9" style="1"/>
  </cols>
  <sheetData>
    <row r="2" spans="2:5" x14ac:dyDescent="0.15">
      <c r="B2" s="5" t="s">
        <v>5</v>
      </c>
    </row>
    <row r="3" spans="2:5" ht="31.15" customHeight="1" x14ac:dyDescent="0.15">
      <c r="B3" s="21" t="s">
        <v>6</v>
      </c>
      <c r="C3" s="22" t="s">
        <v>7</v>
      </c>
      <c r="D3" s="22" t="s">
        <v>8</v>
      </c>
      <c r="E3" s="22" t="s">
        <v>9</v>
      </c>
    </row>
    <row r="4" spans="2:5" x14ac:dyDescent="0.15">
      <c r="B4" s="4" t="s">
        <v>10</v>
      </c>
      <c r="C4" s="2">
        <v>44951</v>
      </c>
      <c r="D4" s="4">
        <v>3</v>
      </c>
      <c r="E4" s="2">
        <f>EDATE(C4,D4)</f>
        <v>45041</v>
      </c>
    </row>
    <row r="5" spans="2:5" x14ac:dyDescent="0.15">
      <c r="B5" s="4" t="s">
        <v>11</v>
      </c>
      <c r="C5" s="2">
        <v>45056</v>
      </c>
      <c r="D5" s="4">
        <v>2</v>
      </c>
      <c r="E5" s="2">
        <f t="shared" ref="E5:E7" si="0">EDATE(C5,D5)</f>
        <v>45117</v>
      </c>
    </row>
    <row r="6" spans="2:5" x14ac:dyDescent="0.15">
      <c r="B6" s="4" t="s">
        <v>12</v>
      </c>
      <c r="C6" s="2">
        <v>45122</v>
      </c>
      <c r="D6" s="4">
        <v>12</v>
      </c>
      <c r="E6" s="2">
        <f t="shared" si="0"/>
        <v>45488</v>
      </c>
    </row>
    <row r="7" spans="2:5" x14ac:dyDescent="0.15">
      <c r="B7" s="4" t="s">
        <v>13</v>
      </c>
      <c r="C7" s="2">
        <v>45215</v>
      </c>
      <c r="D7" s="4">
        <v>9</v>
      </c>
      <c r="E7" s="2">
        <f t="shared" si="0"/>
        <v>45489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E361-5FCE-45E7-BD93-7A305A3596CC}">
  <dimension ref="B1:F18"/>
  <sheetViews>
    <sheetView tabSelected="1" zoomScale="130" zoomScaleNormal="130" workbookViewId="0">
      <selection activeCell="H13" sqref="H13"/>
    </sheetView>
  </sheetViews>
  <sheetFormatPr defaultRowHeight="13.5" x14ac:dyDescent="0.15"/>
  <cols>
    <col min="1" max="1" width="9" style="1"/>
    <col min="2" max="2" width="11.75" style="1" customWidth="1"/>
    <col min="3" max="3" width="13.125" style="1" bestFit="1" customWidth="1"/>
    <col min="4" max="4" width="13.125" style="1" customWidth="1"/>
    <col min="5" max="5" width="8.5" style="1" bestFit="1" customWidth="1"/>
    <col min="6" max="6" width="10.375" style="1" customWidth="1"/>
    <col min="7" max="16384" width="9" style="1"/>
  </cols>
  <sheetData>
    <row r="1" spans="2:6" ht="14.25" thickBot="1" x14ac:dyDescent="0.2"/>
    <row r="2" spans="2:6" ht="14.25" thickBot="1" x14ac:dyDescent="0.2">
      <c r="B2" s="6"/>
      <c r="C2" s="7"/>
      <c r="D2" s="26">
        <f ca="1">TODAY()</f>
        <v>45408</v>
      </c>
      <c r="E2" s="7" t="s">
        <v>14</v>
      </c>
    </row>
    <row r="3" spans="2:6" ht="14.25" thickBot="1" x14ac:dyDescent="0.2">
      <c r="B3" s="7"/>
      <c r="C3" s="7"/>
      <c r="D3" s="7"/>
      <c r="E3" s="7"/>
    </row>
    <row r="4" spans="2:6" ht="14.25" thickBot="1" x14ac:dyDescent="0.2">
      <c r="B4" s="23" t="s">
        <v>15</v>
      </c>
      <c r="C4" s="24" t="s">
        <v>16</v>
      </c>
      <c r="D4" s="24" t="s">
        <v>17</v>
      </c>
      <c r="E4" s="25" t="s">
        <v>18</v>
      </c>
      <c r="F4" s="25" t="s">
        <v>19</v>
      </c>
    </row>
    <row r="5" spans="2:6" x14ac:dyDescent="0.15">
      <c r="B5" s="8">
        <v>101</v>
      </c>
      <c r="C5" s="9" t="s">
        <v>20</v>
      </c>
      <c r="D5" s="10">
        <v>35499</v>
      </c>
      <c r="E5" s="11">
        <f ca="1">DATEDIF(D5,$D$2,"Y")</f>
        <v>27</v>
      </c>
      <c r="F5" s="11">
        <f ca="1">DATEDIF(D5,$D$2,"YM")</f>
        <v>1</v>
      </c>
    </row>
    <row r="6" spans="2:6" x14ac:dyDescent="0.15">
      <c r="B6" s="12">
        <v>102</v>
      </c>
      <c r="C6" s="13" t="s">
        <v>21</v>
      </c>
      <c r="D6" s="14">
        <v>34528</v>
      </c>
      <c r="E6" s="15">
        <f t="shared" ref="E6:E18" ca="1" si="0">DATEDIF(D6,$D$2,"Y")</f>
        <v>29</v>
      </c>
      <c r="F6" s="15">
        <f t="shared" ref="F6:F18" ca="1" si="1">DATEDIF(D6,$D$2,"YM")</f>
        <v>9</v>
      </c>
    </row>
    <row r="7" spans="2:6" x14ac:dyDescent="0.15">
      <c r="B7" s="12">
        <v>103</v>
      </c>
      <c r="C7" s="13" t="s">
        <v>22</v>
      </c>
      <c r="D7" s="14">
        <v>32023</v>
      </c>
      <c r="E7" s="15">
        <f t="shared" ca="1" si="0"/>
        <v>36</v>
      </c>
      <c r="F7" s="15">
        <f t="shared" ca="1" si="1"/>
        <v>7</v>
      </c>
    </row>
    <row r="8" spans="2:6" x14ac:dyDescent="0.15">
      <c r="B8" s="12">
        <v>104</v>
      </c>
      <c r="C8" s="13" t="s">
        <v>23</v>
      </c>
      <c r="D8" s="14">
        <v>29368</v>
      </c>
      <c r="E8" s="15">
        <f t="shared" ca="1" si="0"/>
        <v>43</v>
      </c>
      <c r="F8" s="15">
        <f t="shared" ca="1" si="1"/>
        <v>10</v>
      </c>
    </row>
    <row r="9" spans="2:6" x14ac:dyDescent="0.15">
      <c r="B9" s="12">
        <v>105</v>
      </c>
      <c r="C9" s="13" t="s">
        <v>24</v>
      </c>
      <c r="D9" s="14">
        <v>24685</v>
      </c>
      <c r="E9" s="15">
        <f t="shared" ca="1" si="0"/>
        <v>56</v>
      </c>
      <c r="F9" s="15">
        <f t="shared" ca="1" si="1"/>
        <v>8</v>
      </c>
    </row>
    <row r="10" spans="2:6" x14ac:dyDescent="0.15">
      <c r="B10" s="12">
        <v>106</v>
      </c>
      <c r="C10" s="13" t="s">
        <v>25</v>
      </c>
      <c r="D10" s="14">
        <v>33142</v>
      </c>
      <c r="E10" s="15">
        <f t="shared" ca="1" si="0"/>
        <v>33</v>
      </c>
      <c r="F10" s="15">
        <f t="shared" ca="1" si="1"/>
        <v>7</v>
      </c>
    </row>
    <row r="11" spans="2:6" x14ac:dyDescent="0.15">
      <c r="B11" s="12">
        <v>107</v>
      </c>
      <c r="C11" s="13" t="s">
        <v>26</v>
      </c>
      <c r="D11" s="14">
        <v>36854</v>
      </c>
      <c r="E11" s="15">
        <f t="shared" ca="1" si="0"/>
        <v>23</v>
      </c>
      <c r="F11" s="15">
        <f t="shared" ca="1" si="1"/>
        <v>5</v>
      </c>
    </row>
    <row r="12" spans="2:6" x14ac:dyDescent="0.15">
      <c r="B12" s="12">
        <v>108</v>
      </c>
      <c r="C12" s="13" t="s">
        <v>27</v>
      </c>
      <c r="D12" s="14">
        <v>27899</v>
      </c>
      <c r="E12" s="15">
        <f t="shared" ca="1" si="0"/>
        <v>47</v>
      </c>
      <c r="F12" s="15">
        <f t="shared" ca="1" si="1"/>
        <v>11</v>
      </c>
    </row>
    <row r="13" spans="2:6" x14ac:dyDescent="0.15">
      <c r="B13" s="12">
        <v>109</v>
      </c>
      <c r="C13" s="13" t="s">
        <v>28</v>
      </c>
      <c r="D13" s="14">
        <v>35764</v>
      </c>
      <c r="E13" s="15">
        <f t="shared" ca="1" si="0"/>
        <v>26</v>
      </c>
      <c r="F13" s="15">
        <f t="shared" ca="1" si="1"/>
        <v>4</v>
      </c>
    </row>
    <row r="14" spans="2:6" x14ac:dyDescent="0.15">
      <c r="B14" s="12">
        <v>110</v>
      </c>
      <c r="C14" s="13" t="s">
        <v>29</v>
      </c>
      <c r="D14" s="14">
        <v>34670</v>
      </c>
      <c r="E14" s="15">
        <f t="shared" ca="1" si="0"/>
        <v>29</v>
      </c>
      <c r="F14" s="15">
        <f t="shared" ca="1" si="1"/>
        <v>4</v>
      </c>
    </row>
    <row r="15" spans="2:6" x14ac:dyDescent="0.15">
      <c r="B15" s="12">
        <v>111</v>
      </c>
      <c r="C15" s="13" t="s">
        <v>30</v>
      </c>
      <c r="D15" s="14">
        <v>36073</v>
      </c>
      <c r="E15" s="15">
        <f t="shared" ca="1" si="0"/>
        <v>25</v>
      </c>
      <c r="F15" s="15">
        <f t="shared" ca="1" si="1"/>
        <v>6</v>
      </c>
    </row>
    <row r="16" spans="2:6" x14ac:dyDescent="0.15">
      <c r="B16" s="12">
        <v>112</v>
      </c>
      <c r="C16" s="13" t="s">
        <v>31</v>
      </c>
      <c r="D16" s="14">
        <v>32847</v>
      </c>
      <c r="E16" s="15">
        <f t="shared" ca="1" si="0"/>
        <v>34</v>
      </c>
      <c r="F16" s="15">
        <f t="shared" ca="1" si="1"/>
        <v>4</v>
      </c>
    </row>
    <row r="17" spans="2:6" x14ac:dyDescent="0.15">
      <c r="B17" s="12">
        <v>113</v>
      </c>
      <c r="C17" s="13" t="s">
        <v>32</v>
      </c>
      <c r="D17" s="14">
        <v>37080</v>
      </c>
      <c r="E17" s="15">
        <f t="shared" ca="1" si="0"/>
        <v>22</v>
      </c>
      <c r="F17" s="15">
        <f t="shared" ca="1" si="1"/>
        <v>9</v>
      </c>
    </row>
    <row r="18" spans="2:6" ht="14.25" thickBot="1" x14ac:dyDescent="0.2">
      <c r="B18" s="16">
        <v>114</v>
      </c>
      <c r="C18" s="17" t="s">
        <v>33</v>
      </c>
      <c r="D18" s="18">
        <v>30408</v>
      </c>
      <c r="E18" s="19">
        <f t="shared" ca="1" si="0"/>
        <v>41</v>
      </c>
      <c r="F18" s="19">
        <f t="shared" ca="1" si="1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問題5</vt:lpstr>
      <vt:lpstr>問題6</vt:lpstr>
      <vt:lpstr>問題7</vt:lpstr>
      <vt:lpstr>問題5!_Toc80346443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2004-12-04T12:32:22Z</dcterms:created>
  <dcterms:modified xsi:type="dcterms:W3CDTF">2024-04-26T01:59:21Z</dcterms:modified>
</cp:coreProperties>
</file>